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0730" windowHeight="11760"/>
  </bookViews>
  <sheets>
    <sheet name="округ" sheetId="6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6" l="1"/>
  <c r="G11" i="6"/>
  <c r="H11" i="6"/>
  <c r="H7" i="6" l="1"/>
  <c r="G7" i="6"/>
  <c r="F7" i="6"/>
  <c r="E7" i="6"/>
  <c r="D7" i="6"/>
  <c r="I14" i="6"/>
  <c r="I15" i="6" s="1"/>
  <c r="E11" i="6"/>
  <c r="D11" i="6"/>
  <c r="I9" i="6"/>
  <c r="J7" i="6"/>
  <c r="J11" i="6" s="1"/>
  <c r="J14" i="6" s="1"/>
  <c r="J15" i="6" s="1"/>
  <c r="D14" i="6" l="1"/>
  <c r="D15" i="6" s="1"/>
  <c r="F14" i="6"/>
  <c r="H14" i="6"/>
  <c r="H15" i="6" s="1"/>
  <c r="E14" i="6"/>
  <c r="E15" i="6" s="1"/>
  <c r="G14" i="6"/>
  <c r="G15" i="6" s="1"/>
  <c r="F15" i="6"/>
</calcChain>
</file>

<file path=xl/sharedStrings.xml><?xml version="1.0" encoding="utf-8"?>
<sst xmlns="http://schemas.openxmlformats.org/spreadsheetml/2006/main" count="25" uniqueCount="22">
  <si>
    <t>тыс.руб.</t>
  </si>
  <si>
    <t>тыс.рублей</t>
  </si>
  <si>
    <t>№</t>
  </si>
  <si>
    <t>Наименование показателя</t>
  </si>
  <si>
    <t xml:space="preserve">плановый период </t>
  </si>
  <si>
    <t>РК</t>
  </si>
  <si>
    <t>МБ</t>
  </si>
  <si>
    <t>I</t>
  </si>
  <si>
    <t>Общий объем доходов</t>
  </si>
  <si>
    <t>налоговые и неналоговые доходы</t>
  </si>
  <si>
    <t>межбюджетные трансферты</t>
  </si>
  <si>
    <t>II</t>
  </si>
  <si>
    <t>Общий объем расходов</t>
  </si>
  <si>
    <t>III</t>
  </si>
  <si>
    <t>Дефицит</t>
  </si>
  <si>
    <t>в %</t>
  </si>
  <si>
    <t>расходы на осуществление деятельности</t>
  </si>
  <si>
    <t>безвозмездные поступления</t>
  </si>
  <si>
    <t>2026 год</t>
  </si>
  <si>
    <t>2027 год</t>
  </si>
  <si>
    <t>2028 год</t>
  </si>
  <si>
    <t>Прогноз основных характеристик бюджета Кемского муниципального округа на 2026 год и на плановый период 2027 и 2028 годов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</si>
</sst>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/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center"/>
    </xf>
    <xf numFmtId="0" fontId="0" fillId="0" borderId="6" xfId="0" applyBorder="1"/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top"/>
    </xf>
    <xf numFmtId="0" fontId="3" fillId="0" borderId="1" xfId="0" applyFont="1" applyBorder="1"/>
    <xf numFmtId="165" fontId="3" fillId="0" borderId="1" xfId="0" applyNumberFormat="1" applyFont="1" applyBorder="1" applyAlignment="1">
      <alignment horizontal="right"/>
    </xf>
    <xf numFmtId="16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B1:K17"/>
  <sheetViews>
    <sheetView tabSelected="1" workbookViewId="0">
      <selection activeCell="H7" sqref="H7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8" t="s">
        <v>21</v>
      </c>
      <c r="C1" s="18"/>
      <c r="D1" s="18"/>
      <c r="E1" s="18"/>
      <c r="F1" s="18"/>
      <c r="G1" s="18"/>
      <c r="H1" s="18"/>
      <c r="I1" s="18"/>
      <c r="J1" s="18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19" t="s">
        <v>2</v>
      </c>
      <c r="C5" s="19" t="s">
        <v>3</v>
      </c>
      <c r="D5" s="20" t="s">
        <v>18</v>
      </c>
      <c r="E5" s="22" t="s">
        <v>4</v>
      </c>
      <c r="F5" s="23"/>
      <c r="G5" s="23"/>
      <c r="H5" s="23"/>
      <c r="I5" s="23"/>
      <c r="J5" s="24"/>
      <c r="K5" s="6"/>
    </row>
    <row r="6" spans="2:11" ht="25.5" customHeight="1" x14ac:dyDescent="0.25">
      <c r="B6" s="19"/>
      <c r="C6" s="19"/>
      <c r="D6" s="21"/>
      <c r="E6" s="7" t="s">
        <v>19</v>
      </c>
      <c r="F6" s="7" t="s">
        <v>5</v>
      </c>
      <c r="G6" s="7" t="s">
        <v>6</v>
      </c>
      <c r="H6" s="17" t="s">
        <v>20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1184301.3999999999</v>
      </c>
      <c r="E7" s="10">
        <f>E8+E9+E10</f>
        <v>1351892.2999999998</v>
      </c>
      <c r="F7" s="10">
        <f>F8+F9+F10</f>
        <v>0</v>
      </c>
      <c r="G7" s="10">
        <f>G8+G9+G10</f>
        <v>0</v>
      </c>
      <c r="H7" s="10">
        <f>H8+H9+H10</f>
        <v>1458370.2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v>674830.6</v>
      </c>
      <c r="E8" s="10">
        <v>730629.1</v>
      </c>
      <c r="F8" s="10"/>
      <c r="G8" s="10"/>
      <c r="H8" s="10">
        <v>783325.6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v>509470.8</v>
      </c>
      <c r="E9" s="10">
        <v>621263.19999999995</v>
      </c>
      <c r="F9" s="10"/>
      <c r="G9" s="10"/>
      <c r="H9" s="10">
        <v>675044.6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v>0</v>
      </c>
      <c r="E10" s="10">
        <v>0</v>
      </c>
      <c r="F10" s="10"/>
      <c r="G10" s="10"/>
      <c r="H10" s="10"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1175003.5</v>
      </c>
      <c r="E11" s="10">
        <f t="shared" si="0"/>
        <v>1323730.8999999999</v>
      </c>
      <c r="F11" s="10">
        <f t="shared" si="0"/>
        <v>0</v>
      </c>
      <c r="G11" s="10">
        <f t="shared" si="0"/>
        <v>0</v>
      </c>
      <c r="H11" s="10">
        <f t="shared" si="0"/>
        <v>1440411.8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v>1175003.5</v>
      </c>
      <c r="E12" s="10">
        <v>1323730.8999999999</v>
      </c>
      <c r="F12" s="12"/>
      <c r="G12" s="12"/>
      <c r="H12" s="10">
        <v>1440411.8</v>
      </c>
      <c r="I12" s="12"/>
      <c r="J12" s="12"/>
    </row>
    <row r="13" spans="2:11" ht="18.75" x14ac:dyDescent="0.25">
      <c r="B13" s="8"/>
      <c r="C13" s="11" t="s">
        <v>10</v>
      </c>
      <c r="D13" s="10">
        <v>0</v>
      </c>
      <c r="E13" s="10"/>
      <c r="F13" s="12"/>
      <c r="G13" s="12"/>
      <c r="H13" s="10"/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 t="shared" ref="D14:H14" si="1">D7-D11</f>
        <v>9297.8999999999069</v>
      </c>
      <c r="E14" s="10">
        <f t="shared" si="1"/>
        <v>28161.399999999907</v>
      </c>
      <c r="F14" s="10">
        <f t="shared" si="1"/>
        <v>0</v>
      </c>
      <c r="G14" s="10">
        <f t="shared" si="1"/>
        <v>0</v>
      </c>
      <c r="H14" s="10">
        <f t="shared" si="1"/>
        <v>17958.399999999907</v>
      </c>
      <c r="I14" s="13">
        <f t="shared" ref="I14:J14" si="2">I11-I7</f>
        <v>1578911</v>
      </c>
      <c r="J14" s="13">
        <f t="shared" si="2"/>
        <v>792877.09999999963</v>
      </c>
    </row>
    <row r="15" spans="2:11" ht="18.75" x14ac:dyDescent="0.3">
      <c r="B15" s="14"/>
      <c r="C15" s="14" t="s">
        <v>15</v>
      </c>
      <c r="D15" s="15">
        <f t="shared" ref="D15:J15" si="3">D14/D8*100</f>
        <v>1.3778124465606489</v>
      </c>
      <c r="E15" s="15">
        <f t="shared" si="3"/>
        <v>3.8544043756264168</v>
      </c>
      <c r="F15" s="15" t="e">
        <f t="shared" si="3"/>
        <v>#DIV/0!</v>
      </c>
      <c r="G15" s="15" t="e">
        <f t="shared" si="3"/>
        <v>#DIV/0!</v>
      </c>
      <c r="H15" s="15">
        <f t="shared" si="3"/>
        <v>2.2925843353006603</v>
      </c>
      <c r="I15" s="15">
        <f t="shared" si="3"/>
        <v>7.0222381779471421</v>
      </c>
      <c r="J15" s="15">
        <f t="shared" si="3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округ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2025-11-12T06:08:51Z</dcterms:modified>
</cp:coreProperties>
</file>